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Лист2!$A$8:$I$258</definedName>
    <definedName name="_xlnm.Print_Area" localSheetId="1">Лист2!$A$1:$L$263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3" i="2"/>
  <c r="J81" s="1"/>
  <c r="J21"/>
  <c r="J129"/>
  <c r="J135"/>
  <c r="J75"/>
  <c r="J195"/>
  <c r="J194"/>
  <c r="J193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81"/>
  <c r="I77"/>
  <c r="F14"/>
  <c r="I15"/>
  <c r="I14"/>
  <c r="I12"/>
  <c r="I11"/>
  <c r="J123" l="1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87"/>
  <c r="J83" l="1"/>
  <c r="I219"/>
  <c r="I215" l="1"/>
  <c r="L255" l="1"/>
  <c r="K255"/>
  <c r="I255"/>
  <c r="H255"/>
  <c r="G255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55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255" l="1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J191" s="1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56" l="1"/>
  <c r="L77"/>
  <c r="L119"/>
  <c r="L12"/>
  <c r="L254" s="1"/>
  <c r="L15"/>
  <c r="L257" s="1"/>
  <c r="L16"/>
  <c r="L258" s="1"/>
  <c r="L17"/>
  <c r="K12"/>
  <c r="K15"/>
  <c r="K16"/>
  <c r="K17"/>
  <c r="L53"/>
  <c r="L47"/>
  <c r="L41"/>
  <c r="L35"/>
  <c r="L29"/>
  <c r="L23"/>
  <c r="L11" l="1"/>
  <c r="L253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56" l="1"/>
  <c r="K11"/>
  <c r="K119"/>
  <c r="K77"/>
  <c r="K258"/>
  <c r="K257"/>
  <c r="K191"/>
  <c r="K254"/>
  <c r="H183"/>
  <c r="F183" s="1"/>
  <c r="H194"/>
  <c r="K253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J77" s="1"/>
  <c r="I89"/>
  <c r="H89"/>
  <c r="H83"/>
  <c r="H82"/>
  <c r="I82"/>
  <c r="J82"/>
  <c r="H80"/>
  <c r="I80"/>
  <c r="I256" s="1"/>
  <c r="H78"/>
  <c r="I78"/>
  <c r="H71"/>
  <c r="H65" s="1"/>
  <c r="I71"/>
  <c r="I65" s="1"/>
  <c r="H70"/>
  <c r="I70"/>
  <c r="J70"/>
  <c r="H69"/>
  <c r="I69"/>
  <c r="I257" s="1"/>
  <c r="J69"/>
  <c r="J257" s="1"/>
  <c r="H68"/>
  <c r="H256" s="1"/>
  <c r="I68"/>
  <c r="J68"/>
  <c r="H66"/>
  <c r="I66"/>
  <c r="J66"/>
  <c r="J256" l="1"/>
  <c r="F12"/>
  <c r="I254"/>
  <c r="F195"/>
  <c r="F196"/>
  <c r="F192"/>
  <c r="F16"/>
  <c r="F194"/>
  <c r="F15"/>
  <c r="H81"/>
  <c r="H257" s="1"/>
  <c r="H254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19" s="1"/>
  <c r="J125"/>
  <c r="J124"/>
  <c r="F122"/>
  <c r="F120"/>
  <c r="J53"/>
  <c r="J47"/>
  <c r="J41"/>
  <c r="J35"/>
  <c r="J29"/>
  <c r="J23"/>
  <c r="J17"/>
  <c r="J11" l="1"/>
  <c r="F11" s="1"/>
  <c r="J254"/>
  <c r="J258"/>
  <c r="G149"/>
  <c r="J253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57" s="1"/>
  <c r="G70"/>
  <c r="G71"/>
  <c r="F71" s="1"/>
  <c r="F68" l="1"/>
  <c r="F70"/>
  <c r="G257"/>
  <c r="G65"/>
  <c r="F65" s="1"/>
  <c r="G29" l="1"/>
  <c r="G78"/>
  <c r="F78" s="1"/>
  <c r="F254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56" s="1"/>
  <c r="G256"/>
  <c r="I191"/>
  <c r="F41"/>
  <c r="F197"/>
  <c r="F155"/>
  <c r="F215"/>
  <c r="F82"/>
  <c r="F258" s="1"/>
  <c r="G258"/>
  <c r="F53"/>
  <c r="F167"/>
  <c r="F35"/>
  <c r="F47"/>
  <c r="F161"/>
  <c r="F221"/>
  <c r="I119"/>
  <c r="G77"/>
  <c r="F77" s="1"/>
  <c r="G254"/>
  <c r="G119"/>
  <c r="H119"/>
  <c r="G191"/>
  <c r="H191"/>
  <c r="G11"/>
  <c r="I258"/>
  <c r="H258"/>
  <c r="H29"/>
  <c r="F29" s="1"/>
  <c r="I253" l="1"/>
  <c r="F191"/>
  <c r="F119"/>
  <c r="G253"/>
  <c r="H11"/>
  <c r="H253" s="1"/>
  <c r="F253" l="1"/>
</calcChain>
</file>

<file path=xl/sharedStrings.xml><?xml version="1.0" encoding="utf-8"?>
<sst xmlns="http://schemas.openxmlformats.org/spreadsheetml/2006/main" count="468" uniqueCount="198">
  <si>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</si>
  <si>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</si>
  <si>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</si>
  <si>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</si>
  <si>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</si>
  <si>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</si>
  <si>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</si>
  <si>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</si>
  <si>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</si>
  <si>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</si>
  <si>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</si>
  <si>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</si>
  <si>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</si>
  <si>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</si>
  <si>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</si>
  <si>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</si>
  <si>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</si>
  <si>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</si>
  <si>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</si>
  <si>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</si>
  <si>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</si>
  <si>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</si>
  <si>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</si>
  <si>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</si>
  <si>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</si>
  <si>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</si>
  <si>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</si>
  <si>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</si>
  <si>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</si>
  <si>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</si>
  <si>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</si>
  <si>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</si>
  <si>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</si>
  <si>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</si>
  <si>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</si>
  <si>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</si>
  <si>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</si>
  <si>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</si>
  <si>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</si>
  <si>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</si>
  <si>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</si>
  <si>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</si>
  <si>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</si>
  <si>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</si>
  <si>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</si>
  <si>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</si>
  <si>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</si>
  <si>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</si>
  <si>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</si>
  <si>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</si>
  <si>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</si>
  <si>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</si>
  <si>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</si>
  <si>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</si>
  <si>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</si>
  <si>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</si>
  <si>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</si>
  <si>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</si>
  <si>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</si>
  <si>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</si>
  <si>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</si>
  <si>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</si>
  <si>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</si>
  <si>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</si>
  <si>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</si>
  <si>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</si>
  <si>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</si>
  <si>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</si>
  <si>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</si>
  <si>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</si>
  <si>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</si>
  <si>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</si>
  <si>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</si>
  <si>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</si>
  <si>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</si>
  <si>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</si>
  <si>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</si>
  <si>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</si>
  <si>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</si>
  <si>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</si>
  <si>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</si>
  <si>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</si>
  <si>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</si>
  <si>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</si>
  <si>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</si>
  <si>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</si>
  <si>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</si>
  <si>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</si>
  <si>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</si>
  <si>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</si>
  <si>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</si>
  <si>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</si>
  <si>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</si>
  <si>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</si>
  <si>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</si>
  <si>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</si>
  <si>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</si>
  <si>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</si>
  <si>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</si>
  <si>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</si>
  <si>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</si>
  <si>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</si>
  <si>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</si>
  <si>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</si>
  <si>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</si>
  <si>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</si>
  <si>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</si>
  <si>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</si>
  <si>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</si>
  <si>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</si>
  <si>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</si>
  <si>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</si>
  <si>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</si>
  <si>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</si>
  <si>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</si>
  <si>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</si>
  <si>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</si>
  <si>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</si>
  <si>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</si>
  <si>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</si>
  <si>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</si>
  <si>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</si>
  <si>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</si>
  <si>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</si>
  <si>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</si>
  <si>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</si>
  <si>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</si>
  <si>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</si>
  <si>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</si>
  <si>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</si>
  <si>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</si>
  <si>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</si>
  <si>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</si>
  <si>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</si>
  <si>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</si>
  <si>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</si>
  <si>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</si>
  <si>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</si>
  <si>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</si>
  <si>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</si>
  <si>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</si>
  <si>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</si>
  <si>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</si>
  <si>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</si>
  <si>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</si>
  <si>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</si>
  <si>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</si>
  <si>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</si>
  <si>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</si>
  <si>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</si>
  <si>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</si>
  <si>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</si>
  <si>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</si>
  <si>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</si>
  <si>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</si>
  <si>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</si>
  <si>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</si>
  <si>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</si>
  <si>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</si>
  <si>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</si>
  <si>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</si>
  <si>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</si>
  <si>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</si>
  <si>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</si>
  <si>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</si>
  <si>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</si>
  <si>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</si>
  <si>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</si>
  <si>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</si>
  <si>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</si>
  <si>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</si>
  <si>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</si>
  <si>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</si>
  <si>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</si>
  <si>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</si>
  <si>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</si>
  <si>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</si>
  <si>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</si>
  <si>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</si>
  <si>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</si>
  <si>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</si>
  <si>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</si>
  <si>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</si>
  <si>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</si>
  <si>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</si>
  <si>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</si>
  <si>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</si>
  <si>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</si>
  <si>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</si>
  <si>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</si>
  <si>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</si>
  <si>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</si>
  <si>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</si>
  <si>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</si>
  <si>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</si>
  <si>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</si>
  <si>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Приложение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</si>
  <si>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ДКСМПиМО АГЕ РК;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
отдел городского строительства администрации города Евпатории Республики Крым;  отдел архитектуры и градостроительства администрации города Евпатории Республики Крым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</si>
</sst>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6"/>
  <sheetViews>
    <sheetView tabSelected="1" view="pageBreakPreview" topLeftCell="A229" zoomScale="120" zoomScaleNormal="100" zoomScaleSheetLayoutView="120" workbookViewId="0">
      <selection activeCell="D233" sqref="D233:D238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7" t="s">
        <v>196</v>
      </c>
      <c r="H1" s="157"/>
      <c r="I1" s="157"/>
      <c r="J1" s="157"/>
      <c r="K1" s="157"/>
      <c r="L1" s="157"/>
    </row>
    <row r="2" spans="1:53" ht="10.5" customHeight="1">
      <c r="A2" s="31"/>
      <c r="B2" s="31"/>
      <c r="C2" s="31"/>
      <c r="D2" s="31"/>
      <c r="E2" s="31"/>
      <c r="F2" s="32"/>
      <c r="G2" s="157"/>
      <c r="H2" s="157"/>
      <c r="I2" s="157"/>
      <c r="J2" s="157"/>
      <c r="K2" s="157"/>
      <c r="L2" s="157"/>
    </row>
    <row r="3" spans="1:53" ht="21.75" customHeight="1">
      <c r="A3" s="155" t="s">
        <v>78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53" ht="12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53" ht="1.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53" ht="21.75" customHeight="1">
      <c r="A6" s="144" t="s">
        <v>48</v>
      </c>
      <c r="B6" s="144" t="s">
        <v>49</v>
      </c>
      <c r="C6" s="144" t="s">
        <v>50</v>
      </c>
      <c r="D6" s="144" t="s">
        <v>51</v>
      </c>
      <c r="E6" s="144" t="s">
        <v>52</v>
      </c>
      <c r="F6" s="144" t="s">
        <v>53</v>
      </c>
      <c r="G6" s="144" t="s">
        <v>77</v>
      </c>
      <c r="H6" s="147"/>
      <c r="I6" s="147"/>
      <c r="J6" s="147"/>
      <c r="K6" s="147"/>
      <c r="L6" s="147"/>
    </row>
    <row r="7" spans="1:53" ht="21.75" customHeight="1">
      <c r="A7" s="145"/>
      <c r="B7" s="145"/>
      <c r="C7" s="145"/>
      <c r="D7" s="145"/>
      <c r="E7" s="145"/>
      <c r="F7" s="145"/>
      <c r="G7" s="146"/>
      <c r="H7" s="148"/>
      <c r="I7" s="148"/>
      <c r="J7" s="148"/>
      <c r="K7" s="148"/>
      <c r="L7" s="148"/>
    </row>
    <row r="8" spans="1:53" s="31" customFormat="1" ht="21.75" customHeight="1">
      <c r="A8" s="145"/>
      <c r="B8" s="145"/>
      <c r="C8" s="145"/>
      <c r="D8" s="145"/>
      <c r="E8" s="145"/>
      <c r="F8" s="145"/>
      <c r="G8" s="144" t="s">
        <v>54</v>
      </c>
      <c r="H8" s="144" t="s">
        <v>71</v>
      </c>
      <c r="I8" s="144" t="s">
        <v>74</v>
      </c>
      <c r="J8" s="151" t="s">
        <v>107</v>
      </c>
      <c r="K8" s="149" t="s">
        <v>131</v>
      </c>
      <c r="L8" s="149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6"/>
      <c r="B9" s="146"/>
      <c r="C9" s="146"/>
      <c r="D9" s="146"/>
      <c r="E9" s="146"/>
      <c r="F9" s="146"/>
      <c r="G9" s="145"/>
      <c r="H9" s="145"/>
      <c r="I9" s="145"/>
      <c r="J9" s="151"/>
      <c r="K9" s="150"/>
      <c r="L9" s="15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55</v>
      </c>
      <c r="B11" s="113" t="s">
        <v>80</v>
      </c>
      <c r="C11" s="108" t="s">
        <v>149</v>
      </c>
      <c r="D11" s="113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14"/>
      <c r="C12" s="109"/>
      <c r="D12" s="114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14"/>
      <c r="C13" s="109"/>
      <c r="D13" s="114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14"/>
      <c r="C14" s="109"/>
      <c r="D14" s="114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14"/>
      <c r="C15" s="109"/>
      <c r="D15" s="114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15"/>
      <c r="C16" s="110"/>
      <c r="D16" s="115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3" t="s">
        <v>60</v>
      </c>
      <c r="B17" s="124" t="s">
        <v>114</v>
      </c>
      <c r="C17" s="108" t="s">
        <v>190</v>
      </c>
      <c r="D17" s="113" t="s">
        <v>158</v>
      </c>
      <c r="E17" s="25" t="s">
        <v>47</v>
      </c>
      <c r="F17" s="13">
        <f t="shared" ref="F17:F22" si="9">G17+H17+I17+J17+K17+L17</f>
        <v>2380.44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455.85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4"/>
      <c r="B18" s="125"/>
      <c r="C18" s="109"/>
      <c r="D18" s="114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4"/>
      <c r="B19" s="125"/>
      <c r="C19" s="109"/>
      <c r="D19" s="114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4"/>
      <c r="B20" s="125"/>
      <c r="C20" s="109"/>
      <c r="D20" s="114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14"/>
      <c r="B21" s="125"/>
      <c r="C21" s="109"/>
      <c r="D21" s="114"/>
      <c r="E21" s="18" t="s">
        <v>58</v>
      </c>
      <c r="F21" s="13">
        <f t="shared" si="9"/>
        <v>2380.44</v>
      </c>
      <c r="G21" s="27">
        <v>443.25</v>
      </c>
      <c r="H21" s="17">
        <v>1281.3399999999999</v>
      </c>
      <c r="I21" s="16">
        <v>200</v>
      </c>
      <c r="J21" s="16">
        <f>484.75-28.9</f>
        <v>455.85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15"/>
      <c r="B22" s="126"/>
      <c r="C22" s="110"/>
      <c r="D22" s="115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3" t="s">
        <v>61</v>
      </c>
      <c r="B23" s="124" t="s">
        <v>125</v>
      </c>
      <c r="C23" s="108" t="s">
        <v>106</v>
      </c>
      <c r="D23" s="113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4"/>
      <c r="B24" s="125"/>
      <c r="C24" s="109"/>
      <c r="D24" s="114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4"/>
      <c r="B25" s="125"/>
      <c r="C25" s="109"/>
      <c r="D25" s="114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4"/>
      <c r="B26" s="125"/>
      <c r="C26" s="109"/>
      <c r="D26" s="114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4"/>
      <c r="B27" s="125"/>
      <c r="C27" s="109"/>
      <c r="D27" s="114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15"/>
      <c r="B28" s="126"/>
      <c r="C28" s="110"/>
      <c r="D28" s="115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3" t="s">
        <v>62</v>
      </c>
      <c r="B29" s="124" t="s">
        <v>124</v>
      </c>
      <c r="C29" s="108" t="s">
        <v>150</v>
      </c>
      <c r="D29" s="113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4"/>
      <c r="B30" s="125"/>
      <c r="C30" s="109"/>
      <c r="D30" s="114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4"/>
      <c r="B31" s="125"/>
      <c r="C31" s="109"/>
      <c r="D31" s="114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4"/>
      <c r="B32" s="125"/>
      <c r="C32" s="109"/>
      <c r="D32" s="114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4"/>
      <c r="B33" s="125"/>
      <c r="C33" s="109"/>
      <c r="D33" s="114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15"/>
      <c r="B34" s="126"/>
      <c r="C34" s="110"/>
      <c r="D34" s="115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3" t="s">
        <v>63</v>
      </c>
      <c r="B35" s="124" t="s">
        <v>115</v>
      </c>
      <c r="C35" s="108" t="s">
        <v>151</v>
      </c>
      <c r="D35" s="113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4"/>
      <c r="B36" s="125"/>
      <c r="C36" s="109"/>
      <c r="D36" s="114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4"/>
      <c r="B37" s="125"/>
      <c r="C37" s="109"/>
      <c r="D37" s="114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4"/>
      <c r="B38" s="125"/>
      <c r="C38" s="109"/>
      <c r="D38" s="114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4"/>
      <c r="B39" s="125"/>
      <c r="C39" s="109"/>
      <c r="D39" s="114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15"/>
      <c r="B40" s="126"/>
      <c r="C40" s="110"/>
      <c r="D40" s="115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3" t="s">
        <v>75</v>
      </c>
      <c r="B41" s="124" t="s">
        <v>116</v>
      </c>
      <c r="C41" s="108" t="s">
        <v>152</v>
      </c>
      <c r="D41" s="113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4"/>
      <c r="B42" s="125"/>
      <c r="C42" s="109"/>
      <c r="D42" s="114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4"/>
      <c r="B43" s="125"/>
      <c r="C43" s="109"/>
      <c r="D43" s="114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4"/>
      <c r="B44" s="125"/>
      <c r="C44" s="109"/>
      <c r="D44" s="114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4"/>
      <c r="B45" s="125"/>
      <c r="C45" s="109"/>
      <c r="D45" s="114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15"/>
      <c r="B46" s="126"/>
      <c r="C46" s="110"/>
      <c r="D46" s="115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3" t="s">
        <v>99</v>
      </c>
      <c r="B47" s="124" t="s">
        <v>117</v>
      </c>
      <c r="C47" s="108" t="s">
        <v>153</v>
      </c>
      <c r="D47" s="113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4"/>
      <c r="B48" s="125"/>
      <c r="C48" s="109"/>
      <c r="D48" s="114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4"/>
      <c r="B49" s="125"/>
      <c r="C49" s="109"/>
      <c r="D49" s="114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4"/>
      <c r="B50" s="125"/>
      <c r="C50" s="109"/>
      <c r="D50" s="114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4"/>
      <c r="B51" s="125"/>
      <c r="C51" s="109"/>
      <c r="D51" s="114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15"/>
      <c r="B52" s="126"/>
      <c r="C52" s="110"/>
      <c r="D52" s="115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3" t="s">
        <v>103</v>
      </c>
      <c r="B53" s="124" t="s">
        <v>91</v>
      </c>
      <c r="C53" s="108" t="s">
        <v>153</v>
      </c>
      <c r="D53" s="113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4"/>
      <c r="B54" s="125"/>
      <c r="C54" s="109"/>
      <c r="D54" s="114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4"/>
      <c r="B55" s="125"/>
      <c r="C55" s="109"/>
      <c r="D55" s="114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4"/>
      <c r="B56" s="125"/>
      <c r="C56" s="109"/>
      <c r="D56" s="114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4"/>
      <c r="B57" s="125"/>
      <c r="C57" s="109"/>
      <c r="D57" s="114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15"/>
      <c r="B58" s="126"/>
      <c r="C58" s="110"/>
      <c r="D58" s="115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3" t="s">
        <v>133</v>
      </c>
      <c r="B59" s="124" t="s">
        <v>135</v>
      </c>
      <c r="C59" s="98">
        <v>2023</v>
      </c>
      <c r="D59" s="116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4"/>
      <c r="B60" s="125"/>
      <c r="C60" s="121"/>
      <c r="D60" s="117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4"/>
      <c r="B61" s="125"/>
      <c r="C61" s="121"/>
      <c r="D61" s="117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4"/>
      <c r="B62" s="125"/>
      <c r="C62" s="121"/>
      <c r="D62" s="117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4"/>
      <c r="B63" s="125"/>
      <c r="C63" s="121"/>
      <c r="D63" s="117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15"/>
      <c r="B64" s="126"/>
      <c r="C64" s="99"/>
      <c r="D64" s="118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3" t="s">
        <v>64</v>
      </c>
      <c r="B65" s="113" t="s">
        <v>81</v>
      </c>
      <c r="C65" s="108" t="s">
        <v>154</v>
      </c>
      <c r="D65" s="116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4"/>
      <c r="B66" s="114"/>
      <c r="C66" s="109"/>
      <c r="D66" s="117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4"/>
      <c r="B67" s="114"/>
      <c r="C67" s="109"/>
      <c r="D67" s="117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4"/>
      <c r="B68" s="114"/>
      <c r="C68" s="109"/>
      <c r="D68" s="117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4"/>
      <c r="B69" s="114"/>
      <c r="C69" s="109"/>
      <c r="D69" s="117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15"/>
      <c r="B70" s="115"/>
      <c r="C70" s="110"/>
      <c r="D70" s="118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3" t="s">
        <v>22</v>
      </c>
      <c r="B71" s="124" t="s">
        <v>110</v>
      </c>
      <c r="C71" s="108" t="s">
        <v>154</v>
      </c>
      <c r="D71" s="116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4"/>
      <c r="B72" s="125"/>
      <c r="C72" s="109"/>
      <c r="D72" s="117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4"/>
      <c r="B73" s="125"/>
      <c r="C73" s="109"/>
      <c r="D73" s="117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4"/>
      <c r="B74" s="125"/>
      <c r="C74" s="109"/>
      <c r="D74" s="117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4"/>
      <c r="B75" s="125"/>
      <c r="C75" s="109"/>
      <c r="D75" s="117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15"/>
      <c r="B76" s="126"/>
      <c r="C76" s="110"/>
      <c r="D76" s="118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3" t="s">
        <v>65</v>
      </c>
      <c r="B77" s="113" t="s">
        <v>82</v>
      </c>
      <c r="C77" s="108" t="s">
        <v>149</v>
      </c>
      <c r="D77" s="113" t="s">
        <v>165</v>
      </c>
      <c r="E77" s="19" t="s">
        <v>47</v>
      </c>
      <c r="F77" s="13">
        <f t="shared" ref="F77:F82" si="42">G77+H77+I77+J77+K77+L77</f>
        <v>183300.61462000001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34227.146369999995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4"/>
      <c r="B78" s="114"/>
      <c r="C78" s="109"/>
      <c r="D78" s="114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4"/>
      <c r="B79" s="114"/>
      <c r="C79" s="109"/>
      <c r="D79" s="114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4"/>
      <c r="B80" s="114"/>
      <c r="C80" s="109"/>
      <c r="D80" s="114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4"/>
      <c r="B81" s="114"/>
      <c r="C81" s="109"/>
      <c r="D81" s="114"/>
      <c r="E81" s="19" t="s">
        <v>58</v>
      </c>
      <c r="F81" s="13">
        <f t="shared" si="42"/>
        <v>182418.61462000001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33345.146369999995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15"/>
      <c r="B82" s="115"/>
      <c r="C82" s="110"/>
      <c r="D82" s="114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3" t="s">
        <v>66</v>
      </c>
      <c r="B83" s="124" t="s">
        <v>118</v>
      </c>
      <c r="C83" s="108" t="s">
        <v>106</v>
      </c>
      <c r="D83" s="127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4"/>
      <c r="B84" s="125"/>
      <c r="C84" s="109"/>
      <c r="D84" s="128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4"/>
      <c r="B85" s="125"/>
      <c r="C85" s="109"/>
      <c r="D85" s="128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4"/>
      <c r="B86" s="125"/>
      <c r="C86" s="109"/>
      <c r="D86" s="128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4"/>
      <c r="B87" s="125"/>
      <c r="C87" s="109"/>
      <c r="D87" s="128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15"/>
      <c r="B88" s="126"/>
      <c r="C88" s="110"/>
      <c r="D88" s="129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3" t="s">
        <v>2</v>
      </c>
      <c r="B89" s="124" t="s">
        <v>119</v>
      </c>
      <c r="C89" s="108" t="s">
        <v>149</v>
      </c>
      <c r="D89" s="127" t="s">
        <v>167</v>
      </c>
      <c r="E89" s="19" t="s">
        <v>47</v>
      </c>
      <c r="F89" s="13">
        <f t="shared" ref="F89:F94" si="51">G89+H89+I89+J89+K89+L89</f>
        <v>99277.911999999997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18407.231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4"/>
      <c r="B90" s="125"/>
      <c r="C90" s="109"/>
      <c r="D90" s="128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4"/>
      <c r="B91" s="125"/>
      <c r="C91" s="109"/>
      <c r="D91" s="128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4"/>
      <c r="B92" s="125"/>
      <c r="C92" s="109"/>
      <c r="D92" s="128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4"/>
      <c r="B93" s="125"/>
      <c r="C93" s="109"/>
      <c r="D93" s="128"/>
      <c r="E93" s="19" t="s">
        <v>58</v>
      </c>
      <c r="F93" s="13">
        <f t="shared" si="51"/>
        <v>99277.911999999997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</f>
        <v>18407.231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15"/>
      <c r="B94" s="126"/>
      <c r="C94" s="110"/>
      <c r="D94" s="129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3" t="s">
        <v>67</v>
      </c>
      <c r="B95" s="124" t="s">
        <v>120</v>
      </c>
      <c r="C95" s="108" t="s">
        <v>153</v>
      </c>
      <c r="D95" s="127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4"/>
      <c r="B96" s="125"/>
      <c r="C96" s="109"/>
      <c r="D96" s="128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4"/>
      <c r="B97" s="125"/>
      <c r="C97" s="109"/>
      <c r="D97" s="128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4"/>
      <c r="B98" s="125"/>
      <c r="C98" s="109"/>
      <c r="D98" s="128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4"/>
      <c r="B99" s="125"/>
      <c r="C99" s="109"/>
      <c r="D99" s="128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15"/>
      <c r="B100" s="126"/>
      <c r="C100" s="110"/>
      <c r="D100" s="129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3" t="s">
        <v>93</v>
      </c>
      <c r="B101" s="124" t="s">
        <v>121</v>
      </c>
      <c r="C101" s="108" t="s">
        <v>149</v>
      </c>
      <c r="D101" s="127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4"/>
      <c r="B102" s="125"/>
      <c r="C102" s="109"/>
      <c r="D102" s="128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4"/>
      <c r="B103" s="125"/>
      <c r="C103" s="109"/>
      <c r="D103" s="128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4"/>
      <c r="B104" s="125"/>
      <c r="C104" s="109"/>
      <c r="D104" s="128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4"/>
      <c r="B105" s="125"/>
      <c r="C105" s="109"/>
      <c r="D105" s="128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15"/>
      <c r="B106" s="126"/>
      <c r="C106" s="110"/>
      <c r="D106" s="129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0" t="s">
        <v>126</v>
      </c>
      <c r="B107" s="124" t="s">
        <v>127</v>
      </c>
      <c r="C107" s="108" t="s">
        <v>138</v>
      </c>
      <c r="D107" s="127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4"/>
      <c r="B108" s="125"/>
      <c r="C108" s="109"/>
      <c r="D108" s="128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4"/>
      <c r="B109" s="125"/>
      <c r="C109" s="109"/>
      <c r="D109" s="128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4"/>
      <c r="B110" s="125"/>
      <c r="C110" s="109"/>
      <c r="D110" s="128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4"/>
      <c r="B111" s="125"/>
      <c r="C111" s="109"/>
      <c r="D111" s="128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15"/>
      <c r="B112" s="126"/>
      <c r="C112" s="110"/>
      <c r="D112" s="129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0" t="s">
        <v>188</v>
      </c>
      <c r="B113" s="124" t="s">
        <v>189</v>
      </c>
      <c r="C113" s="108">
        <v>2024</v>
      </c>
      <c r="D113" s="127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4"/>
      <c r="B114" s="125"/>
      <c r="C114" s="109"/>
      <c r="D114" s="128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4"/>
      <c r="B115" s="125"/>
      <c r="C115" s="109"/>
      <c r="D115" s="128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4"/>
      <c r="B116" s="125"/>
      <c r="C116" s="109"/>
      <c r="D116" s="128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4"/>
      <c r="B117" s="125"/>
      <c r="C117" s="109"/>
      <c r="D117" s="128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15"/>
      <c r="B118" s="126"/>
      <c r="C118" s="110"/>
      <c r="D118" s="129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6" t="s">
        <v>68</v>
      </c>
      <c r="B119" s="116" t="s">
        <v>84</v>
      </c>
      <c r="C119" s="108" t="s">
        <v>149</v>
      </c>
      <c r="D119" s="116" t="s">
        <v>164</v>
      </c>
      <c r="E119" s="26" t="s">
        <v>47</v>
      </c>
      <c r="F119" s="13">
        <f t="shared" ref="F119:F124" si="67">G119+H119+I119+J119+K119+L119</f>
        <v>422789.51715999993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71722.472309999983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7"/>
      <c r="B120" s="117"/>
      <c r="C120" s="109"/>
      <c r="D120" s="117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7"/>
      <c r="B121" s="117"/>
      <c r="C121" s="109"/>
      <c r="D121" s="117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7"/>
      <c r="B122" s="117"/>
      <c r="C122" s="109"/>
      <c r="D122" s="117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7"/>
      <c r="B123" s="117"/>
      <c r="C123" s="109"/>
      <c r="D123" s="117"/>
      <c r="E123" s="26" t="s">
        <v>58</v>
      </c>
      <c r="F123" s="13">
        <f>G123+H123+I123+J123+K123+L123</f>
        <v>416400.29626999993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71401.261529999989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8"/>
      <c r="B124" s="118"/>
      <c r="C124" s="110"/>
      <c r="D124" s="118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6" t="s">
        <v>69</v>
      </c>
      <c r="B125" s="158" t="s">
        <v>100</v>
      </c>
      <c r="C125" s="108" t="s">
        <v>154</v>
      </c>
      <c r="D125" s="102" t="s">
        <v>170</v>
      </c>
      <c r="E125" s="26" t="s">
        <v>47</v>
      </c>
      <c r="F125" s="13">
        <f t="shared" ref="F125:F130" si="76">G125+H125+I125+J125+K125+L125</f>
        <v>57166.013500000001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6157.54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7"/>
      <c r="B126" s="159"/>
      <c r="C126" s="109"/>
      <c r="D126" s="122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7"/>
      <c r="B127" s="159"/>
      <c r="C127" s="109"/>
      <c r="D127" s="122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7"/>
      <c r="B128" s="159"/>
      <c r="C128" s="109"/>
      <c r="D128" s="122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7"/>
      <c r="B129" s="159"/>
      <c r="C129" s="109"/>
      <c r="D129" s="122"/>
      <c r="E129" s="26" t="s">
        <v>58</v>
      </c>
      <c r="F129" s="13">
        <f t="shared" si="76"/>
        <v>57166.013500000001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f>5937.54+220</f>
        <v>6157.54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8"/>
      <c r="B130" s="160"/>
      <c r="C130" s="110"/>
      <c r="D130" s="123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6" t="s">
        <v>70</v>
      </c>
      <c r="B131" s="105" t="s">
        <v>180</v>
      </c>
      <c r="C131" s="108" t="s">
        <v>155</v>
      </c>
      <c r="D131" s="102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7"/>
      <c r="B132" s="119"/>
      <c r="C132" s="109"/>
      <c r="D132" s="122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7"/>
      <c r="B133" s="119"/>
      <c r="C133" s="109"/>
      <c r="D133" s="122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7"/>
      <c r="B134" s="119"/>
      <c r="C134" s="109"/>
      <c r="D134" s="122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7"/>
      <c r="B135" s="119"/>
      <c r="C135" s="109"/>
      <c r="D135" s="122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8"/>
      <c r="B136" s="120"/>
      <c r="C136" s="110"/>
      <c r="D136" s="123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6" t="s">
        <v>76</v>
      </c>
      <c r="B137" s="105" t="s">
        <v>102</v>
      </c>
      <c r="C137" s="108" t="s">
        <v>156</v>
      </c>
      <c r="D137" s="102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7"/>
      <c r="B138" s="119"/>
      <c r="C138" s="109"/>
      <c r="D138" s="122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7"/>
      <c r="B139" s="119"/>
      <c r="C139" s="109"/>
      <c r="D139" s="122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7"/>
      <c r="B140" s="119"/>
      <c r="C140" s="109"/>
      <c r="D140" s="122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7"/>
      <c r="B141" s="119"/>
      <c r="C141" s="109"/>
      <c r="D141" s="122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8"/>
      <c r="B142" s="120"/>
      <c r="C142" s="110"/>
      <c r="D142" s="123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6" t="s">
        <v>97</v>
      </c>
      <c r="B143" s="105" t="s">
        <v>101</v>
      </c>
      <c r="C143" s="108" t="s">
        <v>191</v>
      </c>
      <c r="D143" s="102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7"/>
      <c r="B144" s="119"/>
      <c r="C144" s="109"/>
      <c r="D144" s="122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7"/>
      <c r="B145" s="119"/>
      <c r="C145" s="109"/>
      <c r="D145" s="122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7"/>
      <c r="B146" s="119"/>
      <c r="C146" s="109"/>
      <c r="D146" s="122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7"/>
      <c r="B147" s="119"/>
      <c r="C147" s="109"/>
      <c r="D147" s="122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8"/>
      <c r="B148" s="120"/>
      <c r="C148" s="110"/>
      <c r="D148" s="123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6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7"/>
      <c r="B150" s="119"/>
      <c r="C150" s="109"/>
      <c r="D150" s="122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7"/>
      <c r="B151" s="119"/>
      <c r="C151" s="109"/>
      <c r="D151" s="122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7"/>
      <c r="B152" s="119"/>
      <c r="C152" s="109"/>
      <c r="D152" s="122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7"/>
      <c r="B153" s="119"/>
      <c r="C153" s="109"/>
      <c r="D153" s="122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8"/>
      <c r="B154" s="120"/>
      <c r="C154" s="110"/>
      <c r="D154" s="123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6" t="s">
        <v>95</v>
      </c>
      <c r="B155" s="154" t="s">
        <v>122</v>
      </c>
      <c r="C155" s="108" t="s">
        <v>149</v>
      </c>
      <c r="D155" s="102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7"/>
      <c r="B156" s="152"/>
      <c r="C156" s="109"/>
      <c r="D156" s="122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7"/>
      <c r="B157" s="152"/>
      <c r="C157" s="109"/>
      <c r="D157" s="122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7"/>
      <c r="B158" s="152"/>
      <c r="C158" s="109"/>
      <c r="D158" s="122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7"/>
      <c r="B159" s="152"/>
      <c r="C159" s="109"/>
      <c r="D159" s="122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8"/>
      <c r="B160" s="153"/>
      <c r="C160" s="110"/>
      <c r="D160" s="123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6" t="s">
        <v>96</v>
      </c>
      <c r="B161" s="105" t="s">
        <v>85</v>
      </c>
      <c r="C161" s="108" t="s">
        <v>153</v>
      </c>
      <c r="D161" s="102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7"/>
      <c r="B162" s="152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7"/>
      <c r="B163" s="152"/>
      <c r="C163" s="109"/>
      <c r="D163" s="103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7"/>
      <c r="B164" s="152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7"/>
      <c r="B165" s="152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8"/>
      <c r="B166" s="153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6" t="s">
        <v>105</v>
      </c>
      <c r="B167" s="105" t="s">
        <v>123</v>
      </c>
      <c r="C167" s="108" t="s">
        <v>149</v>
      </c>
      <c r="D167" s="137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7"/>
      <c r="B168" s="152"/>
      <c r="C168" s="109"/>
      <c r="D168" s="137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7"/>
      <c r="B169" s="152"/>
      <c r="C169" s="109"/>
      <c r="D169" s="137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7"/>
      <c r="B170" s="152"/>
      <c r="C170" s="109"/>
      <c r="D170" s="137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7"/>
      <c r="B171" s="152"/>
      <c r="C171" s="109"/>
      <c r="D171" s="137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8"/>
      <c r="B172" s="153"/>
      <c r="C172" s="110"/>
      <c r="D172" s="138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6" t="s">
        <v>108</v>
      </c>
      <c r="B173" s="105" t="s">
        <v>109</v>
      </c>
      <c r="C173" s="108" t="s">
        <v>181</v>
      </c>
      <c r="D173" s="102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7"/>
      <c r="B174" s="119"/>
      <c r="C174" s="109"/>
      <c r="D174" s="122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7"/>
      <c r="B175" s="119"/>
      <c r="C175" s="109"/>
      <c r="D175" s="122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7"/>
      <c r="B176" s="119"/>
      <c r="C176" s="109"/>
      <c r="D176" s="122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7"/>
      <c r="B177" s="119"/>
      <c r="C177" s="109"/>
      <c r="D177" s="122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8"/>
      <c r="B178" s="120"/>
      <c r="C178" s="110"/>
      <c r="D178" s="123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6" t="s">
        <v>128</v>
      </c>
      <c r="B179" s="105" t="s">
        <v>129</v>
      </c>
      <c r="C179" s="108" t="s">
        <v>178</v>
      </c>
      <c r="D179" s="102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7"/>
      <c r="B180" s="119"/>
      <c r="C180" s="109"/>
      <c r="D180" s="122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7"/>
      <c r="B181" s="119"/>
      <c r="C181" s="109"/>
      <c r="D181" s="122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7"/>
      <c r="B182" s="119"/>
      <c r="C182" s="109"/>
      <c r="D182" s="122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7"/>
      <c r="B183" s="119"/>
      <c r="C183" s="109"/>
      <c r="D183" s="122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8"/>
      <c r="B184" s="120"/>
      <c r="C184" s="110"/>
      <c r="D184" s="123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6" t="s">
        <v>132</v>
      </c>
      <c r="B185" s="105" t="s">
        <v>134</v>
      </c>
      <c r="C185" s="98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7"/>
      <c r="B186" s="119"/>
      <c r="C186" s="121"/>
      <c r="D186" s="122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7"/>
      <c r="B187" s="119"/>
      <c r="C187" s="121"/>
      <c r="D187" s="122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7"/>
      <c r="B188" s="119"/>
      <c r="C188" s="121"/>
      <c r="D188" s="122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7"/>
      <c r="B189" s="119"/>
      <c r="C189" s="121"/>
      <c r="D189" s="122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8"/>
      <c r="B190" s="120"/>
      <c r="C190" s="99"/>
      <c r="D190" s="123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6" t="s">
        <v>79</v>
      </c>
      <c r="B191" s="116" t="s">
        <v>86</v>
      </c>
      <c r="C191" s="108" t="s">
        <v>106</v>
      </c>
      <c r="D191" s="102" t="s">
        <v>197</v>
      </c>
      <c r="E191" s="26" t="s">
        <v>47</v>
      </c>
      <c r="F191" s="13">
        <f>G191+H191+I191+J191+K191+L191</f>
        <v>97990.685340000011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</f>
        <v>11642.211800000001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7"/>
      <c r="B192" s="117"/>
      <c r="C192" s="109"/>
      <c r="D192" s="111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7"/>
      <c r="B193" s="117"/>
      <c r="C193" s="109"/>
      <c r="D193" s="111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7"/>
      <c r="B194" s="117"/>
      <c r="C194" s="109"/>
      <c r="D194" s="111"/>
      <c r="E194" s="26" t="s">
        <v>57</v>
      </c>
      <c r="F194" s="13">
        <f t="shared" si="105"/>
        <v>14351.976020000002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</f>
        <v>0.36842000000000003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7"/>
      <c r="B195" s="117"/>
      <c r="C195" s="109"/>
      <c r="D195" s="111"/>
      <c r="E195" s="26" t="s">
        <v>58</v>
      </c>
      <c r="F195" s="13">
        <f t="shared" si="105"/>
        <v>66926.019209999999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</f>
        <v>1069.38941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99" customHeight="1">
      <c r="A196" s="118"/>
      <c r="B196" s="118"/>
      <c r="C196" s="110"/>
      <c r="D196" s="112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112</v>
      </c>
      <c r="C197" s="108" t="s">
        <v>187</v>
      </c>
      <c r="D197" s="102" t="s">
        <v>195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11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11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11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11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12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39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39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39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39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40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139</v>
      </c>
      <c r="C209" s="108" t="s">
        <v>106</v>
      </c>
      <c r="D209" s="102" t="s">
        <v>192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11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11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11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11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12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54" t="s">
        <v>179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39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39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39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39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40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98</v>
      </c>
      <c r="B221" s="131" t="s">
        <v>144</v>
      </c>
      <c r="C221" s="134" t="s">
        <v>182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32"/>
      <c r="C222" s="135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32"/>
      <c r="C223" s="135"/>
      <c r="D223" s="103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32"/>
      <c r="C224" s="135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32"/>
      <c r="C225" s="135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33"/>
      <c r="C226" s="136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11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11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11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11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12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11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11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11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11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12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183</v>
      </c>
      <c r="B239" s="105" t="s">
        <v>184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11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11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11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11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21.75" customHeight="1">
      <c r="A244" s="103"/>
      <c r="B244" s="106"/>
      <c r="C244" s="109"/>
      <c r="D244" s="111"/>
      <c r="E244" s="98" t="s">
        <v>59</v>
      </c>
      <c r="F244" s="100">
        <f>G244+H244+I244+J244+K244</f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6.75" customHeight="1">
      <c r="A245" s="104"/>
      <c r="B245" s="107"/>
      <c r="C245" s="110"/>
      <c r="D245" s="112"/>
      <c r="E245" s="99"/>
      <c r="F245" s="101"/>
      <c r="G245" s="97"/>
      <c r="H245" s="97"/>
      <c r="I245" s="97"/>
      <c r="J245" s="97"/>
      <c r="K245" s="97"/>
      <c r="L245" s="97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193</v>
      </c>
      <c r="B246" s="105" t="s">
        <v>194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11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21.75" customHeight="1">
      <c r="A248" s="103"/>
      <c r="B248" s="106"/>
      <c r="C248" s="109"/>
      <c r="D248" s="111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11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11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11"/>
      <c r="E251" s="98" t="s">
        <v>59</v>
      </c>
      <c r="F251" s="100">
        <f>G251+H251+I251+J251+K251</f>
        <v>0</v>
      </c>
      <c r="G251" s="96">
        <v>0</v>
      </c>
      <c r="H251" s="96">
        <v>0</v>
      </c>
      <c r="I251" s="96">
        <v>0</v>
      </c>
      <c r="J251" s="96">
        <v>0</v>
      </c>
      <c r="K251" s="96">
        <v>0</v>
      </c>
      <c r="L251" s="96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12"/>
      <c r="E252" s="99"/>
      <c r="F252" s="101"/>
      <c r="G252" s="97"/>
      <c r="H252" s="97"/>
      <c r="I252" s="97"/>
      <c r="J252" s="97"/>
      <c r="K252" s="97"/>
      <c r="L252" s="97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42" customFormat="1" ht="21.75" customHeight="1">
      <c r="A253" s="113"/>
      <c r="B253" s="141" t="s">
        <v>73</v>
      </c>
      <c r="C253" s="108" t="s">
        <v>149</v>
      </c>
      <c r="D253" s="137"/>
      <c r="E253" s="25" t="s">
        <v>47</v>
      </c>
      <c r="F253" s="23">
        <f t="shared" ref="F253:J254" si="123">F11+F65+F77+F119+F191</f>
        <v>1275174.86338</v>
      </c>
      <c r="G253" s="23">
        <f t="shared" si="123"/>
        <v>182601.34386000002</v>
      </c>
      <c r="H253" s="23">
        <f t="shared" si="123"/>
        <v>233788.01252999998</v>
      </c>
      <c r="I253" s="23">
        <f t="shared" si="123"/>
        <v>207030.61450999998</v>
      </c>
      <c r="J253" s="23">
        <f t="shared" si="123"/>
        <v>216950.77647999997</v>
      </c>
      <c r="K253" s="70">
        <f>K11+K65+K77+K119+K191+K107+K179</f>
        <v>199465.86599999998</v>
      </c>
      <c r="L253" s="70">
        <f>L11+L65+L77+L119+L191</f>
        <v>235338.25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59"/>
      <c r="AN253" s="59"/>
      <c r="AO253" s="59"/>
      <c r="AP253" s="59"/>
      <c r="AQ253" s="59"/>
      <c r="AR253" s="39"/>
      <c r="AS253" s="39"/>
      <c r="AT253" s="39"/>
      <c r="AU253" s="39"/>
      <c r="AV253" s="39"/>
      <c r="AW253" s="39"/>
      <c r="AX253" s="39"/>
      <c r="AY253" s="39"/>
      <c r="AZ253" s="39"/>
    </row>
    <row r="254" spans="1:53" s="42" customFormat="1" ht="21.75" customHeight="1">
      <c r="A254" s="114"/>
      <c r="B254" s="142"/>
      <c r="C254" s="109"/>
      <c r="D254" s="137"/>
      <c r="E254" s="25" t="s">
        <v>56</v>
      </c>
      <c r="F254" s="23">
        <f t="shared" si="123"/>
        <v>14207.995989999999</v>
      </c>
      <c r="G254" s="23">
        <f t="shared" si="123"/>
        <v>6456.1931199999999</v>
      </c>
      <c r="H254" s="23">
        <f t="shared" si="123"/>
        <v>356.34931</v>
      </c>
      <c r="I254" s="23">
        <f t="shared" si="123"/>
        <v>6245.4033200000003</v>
      </c>
      <c r="J254" s="23">
        <f t="shared" si="123"/>
        <v>1150.05024</v>
      </c>
      <c r="K254" s="70">
        <f>K12+K66+K78+K120+K192</f>
        <v>0</v>
      </c>
      <c r="L254" s="70">
        <f>L12+L66+L78+L120+L192</f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59"/>
      <c r="AN254" s="59"/>
      <c r="AO254" s="59"/>
      <c r="AP254" s="59"/>
      <c r="AQ254" s="59"/>
      <c r="AR254" s="39"/>
      <c r="AS254" s="39"/>
      <c r="AT254" s="39"/>
      <c r="AU254" s="39"/>
      <c r="AV254" s="39"/>
      <c r="AW254" s="39"/>
      <c r="AX254" s="39"/>
      <c r="AY254" s="39"/>
      <c r="AZ254" s="39"/>
    </row>
    <row r="255" spans="1:53" s="42" customFormat="1" ht="27" customHeight="1">
      <c r="A255" s="114"/>
      <c r="B255" s="142"/>
      <c r="C255" s="109"/>
      <c r="D255" s="137"/>
      <c r="E255" s="25" t="s">
        <v>185</v>
      </c>
      <c r="F255" s="23">
        <f t="shared" ref="F255:H258" si="124">F13+F67+F79+F121+F193</f>
        <v>10565.45397</v>
      </c>
      <c r="G255" s="70">
        <f t="shared" si="124"/>
        <v>0</v>
      </c>
      <c r="H255" s="70">
        <f t="shared" si="124"/>
        <v>0</v>
      </c>
      <c r="I255" s="70">
        <f>I13+I73+I79+I121+I193</f>
        <v>0</v>
      </c>
      <c r="J255" s="23">
        <f>J13+J67+J79+J121+J193</f>
        <v>10565.45397</v>
      </c>
      <c r="K255" s="70">
        <f>K13+K67+K79+K121+K193</f>
        <v>0</v>
      </c>
      <c r="L255" s="70">
        <f>L13+L67+L79+L121+L193</f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9"/>
      <c r="AN255" s="59"/>
      <c r="AO255" s="59"/>
      <c r="AP255" s="59"/>
      <c r="AQ255" s="59"/>
      <c r="AR255" s="39"/>
      <c r="AS255" s="39"/>
      <c r="AT255" s="39"/>
      <c r="AU255" s="39"/>
      <c r="AV255" s="39"/>
      <c r="AW255" s="39"/>
      <c r="AX255" s="39"/>
      <c r="AY255" s="39"/>
      <c r="AZ255" s="39"/>
    </row>
    <row r="256" spans="1:53" s="42" customFormat="1" ht="21.75" customHeight="1">
      <c r="A256" s="114"/>
      <c r="B256" s="142"/>
      <c r="C256" s="109"/>
      <c r="D256" s="137"/>
      <c r="E256" s="25" t="s">
        <v>57</v>
      </c>
      <c r="F256" s="23">
        <f t="shared" si="124"/>
        <v>15187.930740000002</v>
      </c>
      <c r="G256" s="23">
        <f t="shared" si="124"/>
        <v>462.43673999999999</v>
      </c>
      <c r="H256" s="23">
        <f t="shared" si="124"/>
        <v>13484.10122</v>
      </c>
      <c r="I256" s="23">
        <f>I14+I74+I80+I122+I194</f>
        <v>856.86382000000003</v>
      </c>
      <c r="J256" s="23">
        <f>J14+J68+J80+J122+J194</f>
        <v>168.52895999999998</v>
      </c>
      <c r="K256" s="70">
        <f>K14+K68+K80+K122+K194</f>
        <v>108</v>
      </c>
      <c r="L256" s="70">
        <f>L14+L68+L80+L122+L194</f>
        <v>108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59"/>
      <c r="AN256" s="59"/>
      <c r="AO256" s="59"/>
      <c r="AP256" s="59"/>
      <c r="AQ256" s="59"/>
      <c r="AR256" s="39"/>
      <c r="AS256" s="39"/>
      <c r="AT256" s="39"/>
      <c r="AU256" s="39"/>
      <c r="AV256" s="39"/>
      <c r="AW256" s="39"/>
      <c r="AX256" s="39"/>
      <c r="AY256" s="39"/>
      <c r="AZ256" s="39"/>
    </row>
    <row r="257" spans="1:52" s="42" customFormat="1" ht="21.75" customHeight="1">
      <c r="A257" s="114"/>
      <c r="B257" s="142"/>
      <c r="C257" s="109"/>
      <c r="D257" s="137"/>
      <c r="E257" s="25" t="s">
        <v>58</v>
      </c>
      <c r="F257" s="23">
        <f t="shared" si="124"/>
        <v>1235213.4826799999</v>
      </c>
      <c r="G257" s="23">
        <f t="shared" si="124"/>
        <v>175682.71400000001</v>
      </c>
      <c r="H257" s="23">
        <f t="shared" si="124"/>
        <v>219947.56200000001</v>
      </c>
      <c r="I257" s="23">
        <f>I15+I69+I81+I123+I195</f>
        <v>199928.34736999997</v>
      </c>
      <c r="J257" s="23">
        <f>J15+J69+J81+J123+J195</f>
        <v>205066.74330999999</v>
      </c>
      <c r="K257" s="70">
        <f>K15+K69+K81+K123+K195+K111+K183</f>
        <v>199357.86599999998</v>
      </c>
      <c r="L257" s="70">
        <f>L15+L69+L81+L123+L195+L111+L183</f>
        <v>235230.25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59"/>
      <c r="AN257" s="59"/>
      <c r="AO257" s="59"/>
      <c r="AP257" s="59"/>
      <c r="AQ257" s="59"/>
      <c r="AR257" s="39"/>
      <c r="AS257" s="39"/>
      <c r="AT257" s="39"/>
      <c r="AU257" s="39"/>
      <c r="AV257" s="39"/>
      <c r="AW257" s="39"/>
      <c r="AX257" s="39"/>
      <c r="AY257" s="39"/>
      <c r="AZ257" s="39"/>
    </row>
    <row r="258" spans="1:52" s="58" customFormat="1" ht="21.75" customHeight="1">
      <c r="A258" s="115"/>
      <c r="B258" s="143"/>
      <c r="C258" s="110"/>
      <c r="D258" s="138"/>
      <c r="E258" s="25" t="s">
        <v>59</v>
      </c>
      <c r="F258" s="13">
        <f t="shared" si="124"/>
        <v>0</v>
      </c>
      <c r="G258" s="23">
        <f t="shared" si="124"/>
        <v>0</v>
      </c>
      <c r="H258" s="23">
        <f t="shared" si="124"/>
        <v>0</v>
      </c>
      <c r="I258" s="23">
        <f>I16+I70+I82+I124+I196</f>
        <v>0</v>
      </c>
      <c r="J258" s="23">
        <f>J16+J70+J82+J124+J196</f>
        <v>0</v>
      </c>
      <c r="K258" s="70">
        <f>K16+K70+K82+K124+K196</f>
        <v>0</v>
      </c>
      <c r="L258" s="70">
        <f>L16+L70+L82+L124+L196</f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60"/>
      <c r="AN258" s="60"/>
      <c r="AO258" s="60"/>
      <c r="AP258" s="60"/>
      <c r="AQ258" s="60"/>
      <c r="AR258" s="55"/>
      <c r="AS258" s="55"/>
      <c r="AT258" s="55"/>
      <c r="AU258" s="55"/>
      <c r="AV258" s="55"/>
      <c r="AW258" s="55"/>
      <c r="AX258" s="55"/>
      <c r="AY258" s="55"/>
      <c r="AZ258" s="55"/>
    </row>
    <row r="259" spans="1:52" s="31" customFormat="1" ht="21.75" customHeight="1">
      <c r="A259" s="92"/>
      <c r="B259" s="93"/>
      <c r="C259" s="94"/>
      <c r="D259" s="95"/>
      <c r="E259" s="94"/>
      <c r="F259" s="93"/>
      <c r="G259" s="93"/>
      <c r="H259" s="93"/>
      <c r="I259" s="93"/>
      <c r="J259" s="93"/>
      <c r="K259" s="93"/>
      <c r="L259" s="9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</row>
    <row r="260" spans="1:52" s="80" customFormat="1" ht="12" customHeight="1">
      <c r="B260" s="81" t="s">
        <v>145</v>
      </c>
      <c r="C260" s="82"/>
      <c r="D260" s="88" t="s">
        <v>146</v>
      </c>
      <c r="E260" s="88"/>
      <c r="F260" s="88"/>
      <c r="G260" s="88"/>
      <c r="H260" s="88"/>
      <c r="I260" s="89"/>
      <c r="J260" s="90"/>
      <c r="K260" s="90"/>
      <c r="L260" s="83"/>
      <c r="M260" s="83"/>
      <c r="N260" s="83"/>
      <c r="O260" s="83"/>
      <c r="P260" s="83"/>
      <c r="Q260" s="83"/>
      <c r="R260" s="83"/>
    </row>
    <row r="261" spans="1:52" s="80" customFormat="1" ht="14.25" customHeight="1">
      <c r="B261" s="84"/>
      <c r="C261" s="84"/>
      <c r="D261" s="91" t="s">
        <v>148</v>
      </c>
      <c r="E261" s="91"/>
      <c r="F261" s="91"/>
      <c r="G261" s="91"/>
      <c r="H261" s="91"/>
      <c r="J261" s="83"/>
      <c r="K261" s="89" t="s">
        <v>147</v>
      </c>
      <c r="L261" s="85"/>
      <c r="M261" s="83"/>
      <c r="N261" s="83"/>
      <c r="O261" s="83"/>
      <c r="P261" s="83"/>
      <c r="Q261" s="83"/>
      <c r="R261" s="83"/>
    </row>
    <row r="262" spans="1:52" s="77" customFormat="1" ht="12.75">
      <c r="B262" s="78"/>
      <c r="C262" s="78"/>
      <c r="D262" s="78"/>
      <c r="E262" s="78"/>
      <c r="F262" s="78"/>
      <c r="G262" s="78"/>
      <c r="H262" s="78"/>
      <c r="J262" s="86"/>
      <c r="K262" s="79"/>
      <c r="L262" s="79"/>
      <c r="M262" s="79"/>
      <c r="N262" s="79"/>
      <c r="O262" s="79"/>
      <c r="P262" s="79"/>
      <c r="Q262" s="79"/>
      <c r="R262" s="79"/>
    </row>
    <row r="263" spans="1:52" s="77" customFormat="1" ht="12.75">
      <c r="B263" s="78"/>
      <c r="C263" s="78"/>
      <c r="D263" s="78"/>
      <c r="E263" s="78"/>
      <c r="F263" s="78"/>
      <c r="G263" s="78"/>
      <c r="H263" s="78"/>
      <c r="I263" s="87"/>
      <c r="J263" s="87"/>
      <c r="K263" s="87"/>
      <c r="L263" s="79"/>
      <c r="M263" s="79"/>
      <c r="N263" s="79"/>
      <c r="O263" s="79"/>
      <c r="P263" s="79"/>
      <c r="Q263" s="79"/>
      <c r="R263" s="79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33" customFormat="1" ht="21.75" customHeight="1">
      <c r="F271" s="37"/>
      <c r="H271" s="61"/>
      <c r="I271" s="61"/>
      <c r="J271" s="61"/>
      <c r="K271" s="68"/>
      <c r="L271" s="68"/>
    </row>
    <row r="272" spans="1:52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63" customFormat="1" ht="21.75" customHeight="1">
      <c r="A280" s="62"/>
      <c r="F280" s="64"/>
      <c r="H280" s="61"/>
      <c r="I280" s="61"/>
      <c r="J280" s="61"/>
      <c r="K280" s="68"/>
      <c r="L280" s="68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2" s="63" customFormat="1" ht="21.75" customHeight="1">
      <c r="A281" s="62"/>
      <c r="F281" s="64"/>
      <c r="H281" s="61"/>
      <c r="I281" s="61"/>
      <c r="J281" s="61"/>
      <c r="K281" s="68"/>
      <c r="L281" s="68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</row>
    <row r="282" spans="1:52" s="63" customFormat="1" ht="21.75" customHeight="1">
      <c r="A282" s="62"/>
      <c r="F282" s="64"/>
      <c r="H282" s="61"/>
      <c r="I282" s="61"/>
      <c r="J282" s="61"/>
      <c r="K282" s="68"/>
      <c r="L282" s="68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</row>
    <row r="283" spans="1:52" s="63" customFormat="1" ht="21.75" customHeight="1">
      <c r="A283" s="62"/>
      <c r="F283" s="64"/>
      <c r="H283" s="61"/>
      <c r="I283" s="61"/>
      <c r="J283" s="61"/>
      <c r="K283" s="68"/>
      <c r="L283" s="68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</row>
    <row r="284" spans="1:52" s="63" customFormat="1" ht="21.75" customHeight="1">
      <c r="A284" s="62"/>
      <c r="F284" s="64"/>
      <c r="H284" s="61"/>
      <c r="I284" s="61"/>
      <c r="J284" s="61"/>
      <c r="K284" s="68"/>
      <c r="L284" s="68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</row>
    <row r="285" spans="1:52" s="63" customFormat="1" ht="21.75" customHeight="1">
      <c r="A285" s="62"/>
      <c r="F285" s="64"/>
      <c r="H285" s="61"/>
      <c r="I285" s="61"/>
      <c r="J285" s="61"/>
      <c r="K285" s="68"/>
      <c r="L285" s="68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</row>
    <row r="286" spans="1:52" s="63" customFormat="1" ht="21.75" customHeight="1">
      <c r="A286" s="62"/>
      <c r="F286" s="64"/>
      <c r="H286" s="61"/>
      <c r="I286" s="61"/>
      <c r="J286" s="61"/>
      <c r="K286" s="68"/>
      <c r="L286" s="68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</row>
  </sheetData>
  <autoFilter ref="A8:I258"/>
  <mergeCells count="195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53:D258"/>
    <mergeCell ref="D191:D196"/>
    <mergeCell ref="D197:D202"/>
    <mergeCell ref="D215:D220"/>
    <mergeCell ref="D221:D226"/>
    <mergeCell ref="D203:D208"/>
    <mergeCell ref="A253:A258"/>
    <mergeCell ref="C253:C258"/>
    <mergeCell ref="B253:B258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2" max="11" man="1"/>
    <brk id="136" max="11" man="1"/>
    <brk id="160" max="11" man="1"/>
    <brk id="184" max="11" man="1"/>
    <brk id="208" max="11" man="1"/>
    <brk id="2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2024-06-18T09:04:02Z</dcterms:modified>
</cp:coreProperties>
</file>